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6" i="1" l="1"/>
  <c r="D120" i="1"/>
  <c r="D118" i="1"/>
  <c r="D122" i="1"/>
  <c r="D125" i="1" l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<sst xmlns="http://schemas.openxmlformats.org/spreadsheetml/2006/main" count="357" uniqueCount="155">
  <si>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</si>
  <si>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</si>
  <si>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</si>
  <si>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</si>
  <si>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</si>
  <si>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</si>
  <si>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</si>
  <si>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</si>
  <si>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FRANA KRSTE FRANKOPANA_x000D_
IVANIĆGRADSKA 24_x000D_
ZAGREB_x000D_
Tel: +385(1)2361370   Fax: +385(1)2441309_x000D_
OIB: 34428172652_x000D_
Mail: ured@os-fkfrankopana-zg.skole.hr_x000D_
IBAN: HR0923600001101477888</t>
  </si>
  <si>
    <t>Isplata Sredstava Za Razdoblje: 01.06.2026 Do 30.06.2026</t>
  </si>
  <si>
    <t>PCTOGO d.o.o.</t>
  </si>
  <si>
    <t>98377731859</t>
  </si>
  <si>
    <t>ZAGREB</t>
  </si>
  <si>
    <t>USLUGE TELEFONA, POŠTE I PRIJEVOZA</t>
  </si>
  <si>
    <t>OSNOVNA ŠKOLA FRANA KRSTE FRANKOPANA</t>
  </si>
  <si>
    <t>Ukupno:</t>
  </si>
  <si>
    <t>MR HIGIJENA društvo s ograničenom odgovornošću za trgovinu i usluge</t>
  </si>
  <si>
    <t>97598320197</t>
  </si>
  <si>
    <t>10450 JASTREBARSKO</t>
  </si>
  <si>
    <t>UREDSKI MATERIJAL I OSTALI MATERIJALNI RASHODI</t>
  </si>
  <si>
    <t>ZAGREBAČKA BANKA D.D.</t>
  </si>
  <si>
    <t>92963223473</t>
  </si>
  <si>
    <t>10000 ZAGREB</t>
  </si>
  <si>
    <t>BANKARSKE USLUGE I USLUGE PLATNOG PROMETA</t>
  </si>
  <si>
    <t>In Rebus d.o.o.</t>
  </si>
  <si>
    <t>91591564577</t>
  </si>
  <si>
    <t>10000 Zagreb</t>
  </si>
  <si>
    <t>OSTALE USLUGE</t>
  </si>
  <si>
    <t>DECATHLON</t>
  </si>
  <si>
    <t>89516372197</t>
  </si>
  <si>
    <t>HP-HRVATSKA POŠTA D.D.</t>
  </si>
  <si>
    <t>87311810356</t>
  </si>
  <si>
    <t>ŽIVA VODA</t>
  </si>
  <si>
    <t>86255713939</t>
  </si>
  <si>
    <t>MATERIJAL I SIROVINE</t>
  </si>
  <si>
    <t>ZAGREBAČKI HOLDING ČISTOĆA</t>
  </si>
  <si>
    <t>85584865987</t>
  </si>
  <si>
    <t>KOMUNALNE USLUGE</t>
  </si>
  <si>
    <t>MET Croatia Energy Trade d.o.o.</t>
  </si>
  <si>
    <t>85106651596</t>
  </si>
  <si>
    <t>ENERGIJA</t>
  </si>
  <si>
    <t>VODOOPSKRBA I ODVODNJA d.o.o.</t>
  </si>
  <si>
    <t>83416546499</t>
  </si>
  <si>
    <t>ZET ZAGREBAČKI ELEKTRIČNI TRAMVAJ d.o.o.</t>
  </si>
  <si>
    <t>82031999604</t>
  </si>
  <si>
    <t>AGRODALM d.o.o.</t>
  </si>
  <si>
    <t>80649374262</t>
  </si>
  <si>
    <t>KLARA</t>
  </si>
  <si>
    <t>76842508189</t>
  </si>
  <si>
    <t>SREĆKO TOURS d.o.o.</t>
  </si>
  <si>
    <t>74454217661</t>
  </si>
  <si>
    <t>10340 Luka, Vrbovec</t>
  </si>
  <si>
    <t>OPTIMUS LAB d.o.o.</t>
  </si>
  <si>
    <t>71981294715</t>
  </si>
  <si>
    <t>ČAKOVEC</t>
  </si>
  <si>
    <t>RAČUNALNE USLUGE</t>
  </si>
  <si>
    <t>BAUHAUS-ZAGREB, komanditno društvo za trgovinu i usluge</t>
  </si>
  <si>
    <t>71642207963</t>
  </si>
  <si>
    <t>10090 Zagreb</t>
  </si>
  <si>
    <t>Telemach Hrvatska d.o.o.</t>
  </si>
  <si>
    <t>70133616033</t>
  </si>
  <si>
    <t>NAKLADA SLAP d.o.o.</t>
  </si>
  <si>
    <t>70108447975</t>
  </si>
  <si>
    <t>10450 Jastrebarsko</t>
  </si>
  <si>
    <t>HEP OPSKRBA d.o.o.</t>
  </si>
  <si>
    <t>63073332379</t>
  </si>
  <si>
    <t>KONZUM plus d.o.o.</t>
  </si>
  <si>
    <t>62226620908</t>
  </si>
  <si>
    <t>VODNA NAKNADA</t>
  </si>
  <si>
    <t>61817894937</t>
  </si>
  <si>
    <t>KLIMA ZIRDUM d.o.o.</t>
  </si>
  <si>
    <t>58674303975</t>
  </si>
  <si>
    <t>USLUGE TEKUĆEG I INVESTICIJSKOG ODRŽAVANJA</t>
  </si>
  <si>
    <t>EURO ROSA IP d.o.o.</t>
  </si>
  <si>
    <t>58421021869</t>
  </si>
  <si>
    <t>IGO-MAT d.o.o.</t>
  </si>
  <si>
    <t>55662000497</t>
  </si>
  <si>
    <t>10432 Bregana</t>
  </si>
  <si>
    <t>CLIPS</t>
  </si>
  <si>
    <t>52401930153</t>
  </si>
  <si>
    <t>CWS-BOCO D.O.O.</t>
  </si>
  <si>
    <t>51026536351</t>
  </si>
  <si>
    <t>FOTO &amp; VIDEO DESIGNO  OBRT ZA USLUGE  VL. KRISTINA RUMENJAK</t>
  </si>
  <si>
    <t>48514982986</t>
  </si>
  <si>
    <t>10360 SESVETE</t>
  </si>
  <si>
    <t>VINDIJA D.D. - MESO</t>
  </si>
  <si>
    <t>44138062462.</t>
  </si>
  <si>
    <t>VARAŽDIN</t>
  </si>
  <si>
    <t>VINDIJA D.D.-MLJEKO</t>
  </si>
  <si>
    <t>44138062462</t>
  </si>
  <si>
    <t>LUKVEL</t>
  </si>
  <si>
    <t>42927423078</t>
  </si>
  <si>
    <t>UREDSKA OPREMA I NAMJEŠTAJ</t>
  </si>
  <si>
    <t>Insako d.o.o.</t>
  </si>
  <si>
    <t>39851720584</t>
  </si>
  <si>
    <t>MATERIJAL I DIJELOVI ZA TEKUĆE I INVESTICIJSKO ODRŽAVANJE</t>
  </si>
  <si>
    <t>ŠKOLSKA KNJIGA</t>
  </si>
  <si>
    <t>38967655335</t>
  </si>
  <si>
    <t>KREATIVA</t>
  </si>
  <si>
    <t>37351859504</t>
  </si>
  <si>
    <t>TONER.HR.</t>
  </si>
  <si>
    <t>36236455696</t>
  </si>
  <si>
    <t>NASTAVNI ZAVOD ZA JAVNO ZDRAVSTVO</t>
  </si>
  <si>
    <t>33392005961</t>
  </si>
  <si>
    <t>ZDRAVSTVENE I VETERINARSKE USLUGE</t>
  </si>
  <si>
    <t>KONICA MINOLTA</t>
  </si>
  <si>
    <t>31697259786</t>
  </si>
  <si>
    <t>ZAGRERB</t>
  </si>
  <si>
    <t>A1 Hrvatska d.o.o.</t>
  </si>
  <si>
    <t>29524210204</t>
  </si>
  <si>
    <t>POLIKLINIKA SVETI ROK M.D.</t>
  </si>
  <si>
    <t>28842147765</t>
  </si>
  <si>
    <t>INA-INDUSTRIJA NAFTE d.d.</t>
  </si>
  <si>
    <t>27759560625</t>
  </si>
  <si>
    <t>Zagreb</t>
  </si>
  <si>
    <t>PLUS HOSTING</t>
  </si>
  <si>
    <t>25444746329</t>
  </si>
  <si>
    <t>PULA</t>
  </si>
  <si>
    <t>ROTO DINAMIC d.o.o.</t>
  </si>
  <si>
    <t>24723122482</t>
  </si>
  <si>
    <t xml:space="preserve"> SAMOBOR</t>
  </si>
  <si>
    <t>PODRAVKA PREHRAMBENA INDUSTRIJA d.d.</t>
  </si>
  <si>
    <t>18928523252</t>
  </si>
  <si>
    <t>KOPRIVNICA</t>
  </si>
  <si>
    <t>UGOSTITELJSKI OBRT NIKI , vl. Nikola Berišić</t>
  </si>
  <si>
    <t>16705994845</t>
  </si>
  <si>
    <t>INSTITUT ZA HRVATSKI JEZIK I JEZIKOSLOVLJE</t>
  </si>
  <si>
    <t>12268324202</t>
  </si>
  <si>
    <t>AKD-ZAŠTITA D.O.O.</t>
  </si>
  <si>
    <t>09253797076</t>
  </si>
  <si>
    <t>NET-MAG ZA INFORMATIČKE USLUGE</t>
  </si>
  <si>
    <t>09012552972</t>
  </si>
  <si>
    <t>LEDO PLUS d.o.o.</t>
  </si>
  <si>
    <t>07179054100</t>
  </si>
  <si>
    <t>E.S.K. d.o.o.</t>
  </si>
  <si>
    <t>06135698286</t>
  </si>
  <si>
    <t>INTELEKTUALNE I OSOBNE USLUGE</t>
  </si>
  <si>
    <t>TEDI</t>
  </si>
  <si>
    <t>05614216244</t>
  </si>
  <si>
    <t>PROMAC d.o.o.</t>
  </si>
  <si>
    <t>00151836278</t>
  </si>
  <si>
    <t>STOJANOVIĆ ŠIMUNEC MIRJANA</t>
  </si>
  <si>
    <t>-</t>
  </si>
  <si>
    <t>JOSIPA BATKOVIĆ</t>
  </si>
  <si>
    <t>KUŠIĆ KRISTIJAN</t>
  </si>
  <si>
    <t>SAMANTA SEFEROVIĆ</t>
  </si>
  <si>
    <t>ACTION</t>
  </si>
  <si>
    <t>SESVETE</t>
  </si>
  <si>
    <t>PLAĆE ZA REDOVAN RAD</t>
  </si>
  <si>
    <t>OSTALI RASHODI ZA ZAPOSLENE</t>
  </si>
  <si>
    <t>SLUŽBENA PUTOVANJA</t>
  </si>
  <si>
    <t>NAKNADE ZA PRIJEVOZ, ZA RAD NA TERENU I ODVOJENI ŽIVOT</t>
  </si>
  <si>
    <t>NAKNADE ZA RAD PREDSTAVNIČKIH I IZVRŠNIH TIJELA I SLIČNO</t>
  </si>
  <si>
    <t>Sveukupno:</t>
  </si>
  <si>
    <t>Doprinos za zdravstveno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</si>
</sst>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5"/>
  <sheetViews>
    <sheetView tabSelected="1" zoomScaleNormal="100" workbookViewId="0">
      <selection activeCell="F104" sqref="F10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63.05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63.05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280.75</v>
      </c>
      <c r="E9" s="10">
        <v>3221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280.75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125.52</v>
      </c>
      <c r="E11" s="10">
        <v>3431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125.52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132.63999999999999</v>
      </c>
      <c r="E13" s="10">
        <v>3239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132.63999999999999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12</v>
      </c>
      <c r="D15" s="18">
        <v>80.430000000000007</v>
      </c>
      <c r="E15" s="10">
        <v>3221</v>
      </c>
      <c r="F15" s="9" t="s">
        <v>19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80.430000000000007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22</v>
      </c>
      <c r="D17" s="18">
        <v>63.84</v>
      </c>
      <c r="E17" s="10">
        <v>3231</v>
      </c>
      <c r="F17" s="9" t="s">
        <v>13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63.84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12</v>
      </c>
      <c r="D19" s="18">
        <v>107.48</v>
      </c>
      <c r="E19" s="10">
        <v>3222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107.48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12</v>
      </c>
      <c r="D21" s="18">
        <v>424.5</v>
      </c>
      <c r="E21" s="10">
        <v>3234</v>
      </c>
      <c r="F21" s="9" t="s">
        <v>37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424.5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26</v>
      </c>
      <c r="D23" s="18">
        <v>428.05</v>
      </c>
      <c r="E23" s="10">
        <v>3223</v>
      </c>
      <c r="F23" s="9" t="s">
        <v>40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428.05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22</v>
      </c>
      <c r="D25" s="18">
        <v>640.72</v>
      </c>
      <c r="E25" s="10">
        <v>3234</v>
      </c>
      <c r="F25" s="9" t="s">
        <v>37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640.72</v>
      </c>
      <c r="E26" s="23"/>
      <c r="F26" s="25"/>
      <c r="G26" s="26"/>
    </row>
    <row r="27" spans="1:7" x14ac:dyDescent="0.25">
      <c r="A27" s="9" t="s">
        <v>43</v>
      </c>
      <c r="B27" s="14" t="s">
        <v>44</v>
      </c>
      <c r="C27" s="10" t="s">
        <v>12</v>
      </c>
      <c r="D27" s="18">
        <v>115.47</v>
      </c>
      <c r="E27" s="10">
        <v>3231</v>
      </c>
      <c r="F27" s="9" t="s">
        <v>13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115.47</v>
      </c>
      <c r="E28" s="23"/>
      <c r="F28" s="25"/>
      <c r="G28" s="26"/>
    </row>
    <row r="29" spans="1:7" x14ac:dyDescent="0.25">
      <c r="A29" s="9" t="s">
        <v>45</v>
      </c>
      <c r="B29" s="14" t="s">
        <v>46</v>
      </c>
      <c r="C29" s="10" t="s">
        <v>26</v>
      </c>
      <c r="D29" s="18">
        <v>1221.3699999999999</v>
      </c>
      <c r="E29" s="10">
        <v>3222</v>
      </c>
      <c r="F29" s="9" t="s">
        <v>34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1221.3699999999999</v>
      </c>
      <c r="E30" s="23"/>
      <c r="F30" s="25"/>
      <c r="G30" s="26"/>
    </row>
    <row r="31" spans="1:7" x14ac:dyDescent="0.25">
      <c r="A31" s="9" t="s">
        <v>47</v>
      </c>
      <c r="B31" s="14" t="s">
        <v>48</v>
      </c>
      <c r="C31" s="10" t="s">
        <v>12</v>
      </c>
      <c r="D31" s="18">
        <v>2029.28</v>
      </c>
      <c r="E31" s="10">
        <v>3222</v>
      </c>
      <c r="F31" s="9" t="s">
        <v>34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2029.28</v>
      </c>
      <c r="E32" s="23"/>
      <c r="F32" s="25"/>
      <c r="G32" s="26"/>
    </row>
    <row r="33" spans="1:7" x14ac:dyDescent="0.25">
      <c r="A33" s="9" t="s">
        <v>49</v>
      </c>
      <c r="B33" s="14" t="s">
        <v>50</v>
      </c>
      <c r="C33" s="10" t="s">
        <v>51</v>
      </c>
      <c r="D33" s="18">
        <v>1234</v>
      </c>
      <c r="E33" s="10">
        <v>3231</v>
      </c>
      <c r="F33" s="9" t="s">
        <v>13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1234</v>
      </c>
      <c r="E34" s="23"/>
      <c r="F34" s="25"/>
      <c r="G34" s="26"/>
    </row>
    <row r="35" spans="1:7" x14ac:dyDescent="0.25">
      <c r="A35" s="9" t="s">
        <v>52</v>
      </c>
      <c r="B35" s="14" t="s">
        <v>53</v>
      </c>
      <c r="C35" s="10" t="s">
        <v>54</v>
      </c>
      <c r="D35" s="18">
        <v>272.2</v>
      </c>
      <c r="E35" s="10">
        <v>3238</v>
      </c>
      <c r="F35" s="9" t="s">
        <v>55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272.2</v>
      </c>
      <c r="E36" s="23"/>
      <c r="F36" s="25"/>
      <c r="G36" s="26"/>
    </row>
    <row r="37" spans="1:7" x14ac:dyDescent="0.25">
      <c r="A37" s="9" t="s">
        <v>56</v>
      </c>
      <c r="B37" s="14" t="s">
        <v>57</v>
      </c>
      <c r="C37" s="10" t="s">
        <v>58</v>
      </c>
      <c r="D37" s="18">
        <v>15.98</v>
      </c>
      <c r="E37" s="10">
        <v>3221</v>
      </c>
      <c r="F37" s="9" t="s">
        <v>19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15.98</v>
      </c>
      <c r="E38" s="23"/>
      <c r="F38" s="25"/>
      <c r="G38" s="26"/>
    </row>
    <row r="39" spans="1:7" x14ac:dyDescent="0.25">
      <c r="A39" s="9" t="s">
        <v>59</v>
      </c>
      <c r="B39" s="14" t="s">
        <v>60</v>
      </c>
      <c r="C39" s="10" t="s">
        <v>26</v>
      </c>
      <c r="D39" s="18">
        <v>40.61</v>
      </c>
      <c r="E39" s="10">
        <v>3231</v>
      </c>
      <c r="F39" s="9" t="s">
        <v>13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40.61</v>
      </c>
      <c r="E40" s="23"/>
      <c r="F40" s="25"/>
      <c r="G40" s="26"/>
    </row>
    <row r="41" spans="1:7" x14ac:dyDescent="0.25">
      <c r="A41" s="9" t="s">
        <v>61</v>
      </c>
      <c r="B41" s="14" t="s">
        <v>62</v>
      </c>
      <c r="C41" s="10" t="s">
        <v>63</v>
      </c>
      <c r="D41" s="18">
        <v>1316.03</v>
      </c>
      <c r="E41" s="10">
        <v>3221</v>
      </c>
      <c r="F41" s="9" t="s">
        <v>19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1316.03</v>
      </c>
      <c r="E42" s="23"/>
      <c r="F42" s="25"/>
      <c r="G42" s="26"/>
    </row>
    <row r="43" spans="1:7" x14ac:dyDescent="0.25">
      <c r="A43" s="9" t="s">
        <v>64</v>
      </c>
      <c r="B43" s="14" t="s">
        <v>65</v>
      </c>
      <c r="C43" s="10" t="s">
        <v>12</v>
      </c>
      <c r="D43" s="18">
        <v>392.75</v>
      </c>
      <c r="E43" s="10">
        <v>3223</v>
      </c>
      <c r="F43" s="9" t="s">
        <v>40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392.75</v>
      </c>
      <c r="E44" s="23"/>
      <c r="F44" s="25"/>
      <c r="G44" s="26"/>
    </row>
    <row r="45" spans="1:7" x14ac:dyDescent="0.25">
      <c r="A45" s="9" t="s">
        <v>66</v>
      </c>
      <c r="B45" s="14" t="s">
        <v>67</v>
      </c>
      <c r="C45" s="10" t="s">
        <v>26</v>
      </c>
      <c r="D45" s="18">
        <v>9.59</v>
      </c>
      <c r="E45" s="10">
        <v>3222</v>
      </c>
      <c r="F45" s="9" t="s">
        <v>34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9.59</v>
      </c>
      <c r="E46" s="23"/>
      <c r="F46" s="25"/>
      <c r="G46" s="26"/>
    </row>
    <row r="47" spans="1:7" x14ac:dyDescent="0.25">
      <c r="A47" s="9" t="s">
        <v>68</v>
      </c>
      <c r="B47" s="14" t="s">
        <v>69</v>
      </c>
      <c r="C47" s="10" t="s">
        <v>12</v>
      </c>
      <c r="D47" s="18">
        <v>91.18</v>
      </c>
      <c r="E47" s="10">
        <v>3234</v>
      </c>
      <c r="F47" s="9" t="s">
        <v>37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91.18</v>
      </c>
      <c r="E48" s="23"/>
      <c r="F48" s="25"/>
      <c r="G48" s="26"/>
    </row>
    <row r="49" spans="1:7" x14ac:dyDescent="0.25">
      <c r="A49" s="9" t="s">
        <v>70</v>
      </c>
      <c r="B49" s="14" t="s">
        <v>71</v>
      </c>
      <c r="C49" s="10" t="s">
        <v>26</v>
      </c>
      <c r="D49" s="18">
        <v>3187.5</v>
      </c>
      <c r="E49" s="10">
        <v>3232</v>
      </c>
      <c r="F49" s="9" t="s">
        <v>72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3187.5</v>
      </c>
      <c r="E50" s="23"/>
      <c r="F50" s="25"/>
      <c r="G50" s="26"/>
    </row>
    <row r="51" spans="1:7" x14ac:dyDescent="0.25">
      <c r="A51" s="9" t="s">
        <v>73</v>
      </c>
      <c r="B51" s="14" t="s">
        <v>74</v>
      </c>
      <c r="C51" s="10" t="s">
        <v>26</v>
      </c>
      <c r="D51" s="18">
        <v>282</v>
      </c>
      <c r="E51" s="10">
        <v>3221</v>
      </c>
      <c r="F51" s="9" t="s">
        <v>19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282</v>
      </c>
      <c r="E52" s="23"/>
      <c r="F52" s="25"/>
      <c r="G52" s="26"/>
    </row>
    <row r="53" spans="1:7" x14ac:dyDescent="0.25">
      <c r="A53" s="9" t="s">
        <v>75</v>
      </c>
      <c r="B53" s="14" t="s">
        <v>76</v>
      </c>
      <c r="C53" s="10" t="s">
        <v>77</v>
      </c>
      <c r="D53" s="18">
        <v>1693.48</v>
      </c>
      <c r="E53" s="10">
        <v>3222</v>
      </c>
      <c r="F53" s="9" t="s">
        <v>34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1693.48</v>
      </c>
      <c r="E54" s="23"/>
      <c r="F54" s="25"/>
      <c r="G54" s="26"/>
    </row>
    <row r="55" spans="1:7" x14ac:dyDescent="0.25">
      <c r="A55" s="9" t="s">
        <v>78</v>
      </c>
      <c r="B55" s="14" t="s">
        <v>79</v>
      </c>
      <c r="C55" s="10" t="s">
        <v>12</v>
      </c>
      <c r="D55" s="18">
        <v>1616.03</v>
      </c>
      <c r="E55" s="10">
        <v>3222</v>
      </c>
      <c r="F55" s="9" t="s">
        <v>34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1616.03</v>
      </c>
      <c r="E56" s="23"/>
      <c r="F56" s="25"/>
      <c r="G56" s="26"/>
    </row>
    <row r="57" spans="1:7" x14ac:dyDescent="0.25">
      <c r="A57" s="9" t="s">
        <v>80</v>
      </c>
      <c r="B57" s="14" t="s">
        <v>81</v>
      </c>
      <c r="C57" s="10" t="s">
        <v>12</v>
      </c>
      <c r="D57" s="18">
        <v>24.58</v>
      </c>
      <c r="E57" s="10">
        <v>3239</v>
      </c>
      <c r="F57" s="9" t="s">
        <v>27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24.58</v>
      </c>
      <c r="E58" s="23"/>
      <c r="F58" s="25"/>
      <c r="G58" s="26"/>
    </row>
    <row r="59" spans="1:7" x14ac:dyDescent="0.25">
      <c r="A59" s="9" t="s">
        <v>82</v>
      </c>
      <c r="B59" s="14" t="s">
        <v>83</v>
      </c>
      <c r="C59" s="10" t="s">
        <v>84</v>
      </c>
      <c r="D59" s="18">
        <v>1442</v>
      </c>
      <c r="E59" s="10">
        <v>3239</v>
      </c>
      <c r="F59" s="9" t="s">
        <v>27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1442</v>
      </c>
      <c r="E60" s="23"/>
      <c r="F60" s="25"/>
      <c r="G60" s="26"/>
    </row>
    <row r="61" spans="1:7" x14ac:dyDescent="0.25">
      <c r="A61" s="9" t="s">
        <v>85</v>
      </c>
      <c r="B61" s="14" t="s">
        <v>86</v>
      </c>
      <c r="C61" s="10" t="s">
        <v>87</v>
      </c>
      <c r="D61" s="18">
        <v>903.16</v>
      </c>
      <c r="E61" s="10">
        <v>3222</v>
      </c>
      <c r="F61" s="9" t="s">
        <v>34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903.16</v>
      </c>
      <c r="E62" s="23"/>
      <c r="F62" s="25"/>
      <c r="G62" s="26"/>
    </row>
    <row r="63" spans="1:7" x14ac:dyDescent="0.25">
      <c r="A63" s="9" t="s">
        <v>88</v>
      </c>
      <c r="B63" s="14" t="s">
        <v>89</v>
      </c>
      <c r="C63" s="10" t="s">
        <v>87</v>
      </c>
      <c r="D63" s="18">
        <v>1210.02</v>
      </c>
      <c r="E63" s="10">
        <v>3222</v>
      </c>
      <c r="F63" s="9" t="s">
        <v>34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1210.02</v>
      </c>
      <c r="E64" s="23"/>
      <c r="F64" s="25"/>
      <c r="G64" s="26"/>
    </row>
    <row r="65" spans="1:7" x14ac:dyDescent="0.25">
      <c r="A65" s="9" t="s">
        <v>90</v>
      </c>
      <c r="B65" s="14" t="s">
        <v>91</v>
      </c>
      <c r="C65" s="10" t="s">
        <v>12</v>
      </c>
      <c r="D65" s="18">
        <v>1340</v>
      </c>
      <c r="E65" s="10">
        <v>4221</v>
      </c>
      <c r="F65" s="9" t="s">
        <v>92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1340</v>
      </c>
      <c r="E66" s="23"/>
      <c r="F66" s="25"/>
      <c r="G66" s="26"/>
    </row>
    <row r="67" spans="1:7" x14ac:dyDescent="0.25">
      <c r="A67" s="9" t="s">
        <v>93</v>
      </c>
      <c r="B67" s="14" t="s">
        <v>94</v>
      </c>
      <c r="C67" s="10" t="s">
        <v>26</v>
      </c>
      <c r="D67" s="18">
        <v>151.76</v>
      </c>
      <c r="E67" s="10">
        <v>3224</v>
      </c>
      <c r="F67" s="9" t="s">
        <v>95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151.76</v>
      </c>
      <c r="E68" s="23"/>
      <c r="F68" s="25"/>
      <c r="G68" s="26"/>
    </row>
    <row r="69" spans="1:7" x14ac:dyDescent="0.25">
      <c r="A69" s="9" t="s">
        <v>96</v>
      </c>
      <c r="B69" s="14" t="s">
        <v>97</v>
      </c>
      <c r="C69" s="10" t="s">
        <v>12</v>
      </c>
      <c r="D69" s="18">
        <v>793.88</v>
      </c>
      <c r="E69" s="10">
        <v>3221</v>
      </c>
      <c r="F69" s="9" t="s">
        <v>19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793.88</v>
      </c>
      <c r="E70" s="23"/>
      <c r="F70" s="25"/>
      <c r="G70" s="26"/>
    </row>
    <row r="71" spans="1:7" x14ac:dyDescent="0.25">
      <c r="A71" s="9" t="s">
        <v>98</v>
      </c>
      <c r="B71" s="14" t="s">
        <v>99</v>
      </c>
      <c r="C71" s="10" t="s">
        <v>12</v>
      </c>
      <c r="D71" s="18">
        <v>220.75</v>
      </c>
      <c r="E71" s="10">
        <v>3221</v>
      </c>
      <c r="F71" s="9" t="s">
        <v>19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220.75</v>
      </c>
      <c r="E72" s="23"/>
      <c r="F72" s="25"/>
      <c r="G72" s="26"/>
    </row>
    <row r="73" spans="1:7" x14ac:dyDescent="0.25">
      <c r="A73" s="9" t="s">
        <v>100</v>
      </c>
      <c r="B73" s="14" t="s">
        <v>101</v>
      </c>
      <c r="C73" s="10" t="s">
        <v>12</v>
      </c>
      <c r="D73" s="18">
        <v>19</v>
      </c>
      <c r="E73" s="10">
        <v>3221</v>
      </c>
      <c r="F73" s="9" t="s">
        <v>19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19</v>
      </c>
      <c r="E74" s="23"/>
      <c r="F74" s="25"/>
      <c r="G74" s="26"/>
    </row>
    <row r="75" spans="1:7" x14ac:dyDescent="0.25">
      <c r="A75" s="9" t="s">
        <v>102</v>
      </c>
      <c r="B75" s="14" t="s">
        <v>103</v>
      </c>
      <c r="C75" s="10" t="s">
        <v>12</v>
      </c>
      <c r="D75" s="18">
        <v>358.13</v>
      </c>
      <c r="E75" s="10">
        <v>3236</v>
      </c>
      <c r="F75" s="9" t="s">
        <v>104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358.13</v>
      </c>
      <c r="E76" s="23"/>
      <c r="F76" s="25"/>
      <c r="G76" s="26"/>
    </row>
    <row r="77" spans="1:7" x14ac:dyDescent="0.25">
      <c r="A77" s="9" t="s">
        <v>105</v>
      </c>
      <c r="B77" s="14" t="s">
        <v>106</v>
      </c>
      <c r="C77" s="10" t="s">
        <v>107</v>
      </c>
      <c r="D77" s="18">
        <v>102.14</v>
      </c>
      <c r="E77" s="10">
        <v>3239</v>
      </c>
      <c r="F77" s="9" t="s">
        <v>27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102.14</v>
      </c>
      <c r="E78" s="23"/>
      <c r="F78" s="25"/>
      <c r="G78" s="26"/>
    </row>
    <row r="79" spans="1:7" x14ac:dyDescent="0.25">
      <c r="A79" s="9" t="s">
        <v>108</v>
      </c>
      <c r="B79" s="14" t="s">
        <v>109</v>
      </c>
      <c r="C79" s="10" t="s">
        <v>12</v>
      </c>
      <c r="D79" s="18">
        <v>68.83</v>
      </c>
      <c r="E79" s="10">
        <v>3231</v>
      </c>
      <c r="F79" s="9" t="s">
        <v>13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68.83</v>
      </c>
      <c r="E80" s="23"/>
      <c r="F80" s="25"/>
      <c r="G80" s="26"/>
    </row>
    <row r="81" spans="1:7" x14ac:dyDescent="0.25">
      <c r="A81" s="9" t="s">
        <v>110</v>
      </c>
      <c r="B81" s="14" t="s">
        <v>111</v>
      </c>
      <c r="C81" s="10" t="s">
        <v>26</v>
      </c>
      <c r="D81" s="18">
        <v>3520</v>
      </c>
      <c r="E81" s="10">
        <v>3236</v>
      </c>
      <c r="F81" s="9" t="s">
        <v>104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3520</v>
      </c>
      <c r="E82" s="23"/>
      <c r="F82" s="25"/>
      <c r="G82" s="26"/>
    </row>
    <row r="83" spans="1:7" x14ac:dyDescent="0.25">
      <c r="A83" s="9" t="s">
        <v>112</v>
      </c>
      <c r="B83" s="14" t="s">
        <v>113</v>
      </c>
      <c r="C83" s="10" t="s">
        <v>114</v>
      </c>
      <c r="D83" s="18">
        <v>82.92</v>
      </c>
      <c r="E83" s="10">
        <v>3223</v>
      </c>
      <c r="F83" s="9" t="s">
        <v>40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82.92</v>
      </c>
      <c r="E84" s="23"/>
      <c r="F84" s="25"/>
      <c r="G84" s="26"/>
    </row>
    <row r="85" spans="1:7" x14ac:dyDescent="0.25">
      <c r="A85" s="9" t="s">
        <v>115</v>
      </c>
      <c r="B85" s="14" t="s">
        <v>116</v>
      </c>
      <c r="C85" s="10" t="s">
        <v>117</v>
      </c>
      <c r="D85" s="18">
        <v>46.13</v>
      </c>
      <c r="E85" s="10">
        <v>3221</v>
      </c>
      <c r="F85" s="9" t="s">
        <v>19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46.13</v>
      </c>
      <c r="E86" s="23"/>
      <c r="F86" s="25"/>
      <c r="G86" s="26"/>
    </row>
    <row r="87" spans="1:7" x14ac:dyDescent="0.25">
      <c r="A87" s="9" t="s">
        <v>118</v>
      </c>
      <c r="B87" s="14" t="s">
        <v>119</v>
      </c>
      <c r="C87" s="10" t="s">
        <v>120</v>
      </c>
      <c r="D87" s="18">
        <v>28.15</v>
      </c>
      <c r="E87" s="10">
        <v>3221</v>
      </c>
      <c r="F87" s="9" t="s">
        <v>19</v>
      </c>
      <c r="G87" s="27" t="s">
        <v>14</v>
      </c>
    </row>
    <row r="88" spans="1:7" x14ac:dyDescent="0.25">
      <c r="A88" s="9"/>
      <c r="B88" s="14"/>
      <c r="C88" s="10"/>
      <c r="D88" s="18">
        <v>1440.89</v>
      </c>
      <c r="E88" s="10">
        <v>3222</v>
      </c>
      <c r="F88" s="9" t="s">
        <v>34</v>
      </c>
      <c r="G88" s="28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SUM(D87:D88)</f>
        <v>1469.0400000000002</v>
      </c>
      <c r="E89" s="23"/>
      <c r="F89" s="25"/>
      <c r="G89" s="26"/>
    </row>
    <row r="90" spans="1:7" x14ac:dyDescent="0.25">
      <c r="A90" s="9" t="s">
        <v>121</v>
      </c>
      <c r="B90" s="14" t="s">
        <v>122</v>
      </c>
      <c r="C90" s="10" t="s">
        <v>123</v>
      </c>
      <c r="D90" s="18">
        <v>771.81</v>
      </c>
      <c r="E90" s="10">
        <v>3222</v>
      </c>
      <c r="F90" s="9" t="s">
        <v>34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771.81</v>
      </c>
      <c r="E91" s="23"/>
      <c r="F91" s="25"/>
      <c r="G91" s="26"/>
    </row>
    <row r="92" spans="1:7" x14ac:dyDescent="0.25">
      <c r="A92" s="9" t="s">
        <v>124</v>
      </c>
      <c r="B92" s="14" t="s">
        <v>125</v>
      </c>
      <c r="C92" s="10" t="s">
        <v>26</v>
      </c>
      <c r="D92" s="18">
        <v>80</v>
      </c>
      <c r="E92" s="10">
        <v>3222</v>
      </c>
      <c r="F92" s="9" t="s">
        <v>34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80</v>
      </c>
      <c r="E93" s="23"/>
      <c r="F93" s="25"/>
      <c r="G93" s="26"/>
    </row>
    <row r="94" spans="1:7" x14ac:dyDescent="0.25">
      <c r="A94" s="9" t="s">
        <v>126</v>
      </c>
      <c r="B94" s="14" t="s">
        <v>127</v>
      </c>
      <c r="C94" s="10" t="s">
        <v>22</v>
      </c>
      <c r="D94" s="18">
        <v>15</v>
      </c>
      <c r="E94" s="10">
        <v>3221</v>
      </c>
      <c r="F94" s="9" t="s">
        <v>19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15</v>
      </c>
      <c r="E95" s="23"/>
      <c r="F95" s="25"/>
      <c r="G95" s="26"/>
    </row>
    <row r="96" spans="1:7" x14ac:dyDescent="0.25">
      <c r="A96" s="9" t="s">
        <v>128</v>
      </c>
      <c r="B96" s="14" t="s">
        <v>129</v>
      </c>
      <c r="C96" s="10" t="s">
        <v>22</v>
      </c>
      <c r="D96" s="18">
        <v>55</v>
      </c>
      <c r="E96" s="10">
        <v>3239</v>
      </c>
      <c r="F96" s="9" t="s">
        <v>27</v>
      </c>
      <c r="G96" s="27" t="s">
        <v>14</v>
      </c>
    </row>
    <row r="97" spans="1:7" ht="27" customHeight="1" thickBot="1" x14ac:dyDescent="0.3">
      <c r="A97" s="21" t="s">
        <v>15</v>
      </c>
      <c r="B97" s="22"/>
      <c r="C97" s="23"/>
      <c r="D97" s="24">
        <f>SUM(D96:D96)</f>
        <v>55</v>
      </c>
      <c r="E97" s="23"/>
      <c r="F97" s="25"/>
      <c r="G97" s="26"/>
    </row>
    <row r="98" spans="1:7" x14ac:dyDescent="0.25">
      <c r="A98" s="9" t="s">
        <v>130</v>
      </c>
      <c r="B98" s="14" t="s">
        <v>131</v>
      </c>
      <c r="C98" s="10" t="s">
        <v>12</v>
      </c>
      <c r="D98" s="18">
        <v>244.25</v>
      </c>
      <c r="E98" s="10">
        <v>3238</v>
      </c>
      <c r="F98" s="9" t="s">
        <v>55</v>
      </c>
      <c r="G98" s="27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SUM(D98:D98)</f>
        <v>244.25</v>
      </c>
      <c r="E99" s="23"/>
      <c r="F99" s="25"/>
      <c r="G99" s="26"/>
    </row>
    <row r="100" spans="1:7" x14ac:dyDescent="0.25">
      <c r="A100" s="9" t="s">
        <v>132</v>
      </c>
      <c r="B100" s="14" t="s">
        <v>133</v>
      </c>
      <c r="C100" s="10" t="s">
        <v>12</v>
      </c>
      <c r="D100" s="18">
        <v>746.68</v>
      </c>
      <c r="E100" s="10">
        <v>3222</v>
      </c>
      <c r="F100" s="9" t="s">
        <v>34</v>
      </c>
      <c r="G100" s="27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SUM(D100:D100)</f>
        <v>746.68</v>
      </c>
      <c r="E101" s="23"/>
      <c r="F101" s="25"/>
      <c r="G101" s="26"/>
    </row>
    <row r="102" spans="1:7" x14ac:dyDescent="0.25">
      <c r="A102" s="9" t="s">
        <v>134</v>
      </c>
      <c r="B102" s="14" t="s">
        <v>135</v>
      </c>
      <c r="C102" s="10" t="s">
        <v>12</v>
      </c>
      <c r="D102" s="18">
        <v>237.5</v>
      </c>
      <c r="E102" s="10">
        <v>3237</v>
      </c>
      <c r="F102" s="9" t="s">
        <v>136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237.5</v>
      </c>
      <c r="E103" s="23"/>
      <c r="F103" s="25"/>
      <c r="G103" s="26"/>
    </row>
    <row r="104" spans="1:7" x14ac:dyDescent="0.25">
      <c r="A104" s="9" t="s">
        <v>137</v>
      </c>
      <c r="B104" s="14" t="s">
        <v>138</v>
      </c>
      <c r="C104" s="10" t="s">
        <v>114</v>
      </c>
      <c r="D104" s="18">
        <v>10</v>
      </c>
      <c r="E104" s="10">
        <v>3221</v>
      </c>
      <c r="F104" s="9" t="s">
        <v>19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10</v>
      </c>
      <c r="E105" s="23"/>
      <c r="F105" s="25"/>
      <c r="G105" s="26"/>
    </row>
    <row r="106" spans="1:7" x14ac:dyDescent="0.25">
      <c r="A106" s="9" t="s">
        <v>139</v>
      </c>
      <c r="B106" s="14" t="s">
        <v>140</v>
      </c>
      <c r="C106" s="10" t="s">
        <v>12</v>
      </c>
      <c r="D106" s="18">
        <v>110</v>
      </c>
      <c r="E106" s="10">
        <v>3222</v>
      </c>
      <c r="F106" s="9" t="s">
        <v>34</v>
      </c>
      <c r="G106" s="27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SUM(D106:D106)</f>
        <v>110</v>
      </c>
      <c r="E107" s="23"/>
      <c r="F107" s="25"/>
      <c r="G107" s="26"/>
    </row>
    <row r="108" spans="1:7" x14ac:dyDescent="0.25">
      <c r="A108" s="9" t="s">
        <v>141</v>
      </c>
      <c r="B108" s="14" t="s">
        <v>142</v>
      </c>
      <c r="C108" s="10" t="s">
        <v>12</v>
      </c>
      <c r="D108" s="18">
        <v>139.19999999999999</v>
      </c>
      <c r="E108" s="10">
        <v>3231</v>
      </c>
      <c r="F108" s="9" t="s">
        <v>13</v>
      </c>
      <c r="G108" s="27" t="s">
        <v>14</v>
      </c>
    </row>
    <row r="109" spans="1:7" ht="27" customHeight="1" thickBot="1" x14ac:dyDescent="0.3">
      <c r="A109" s="21" t="s">
        <v>15</v>
      </c>
      <c r="B109" s="22"/>
      <c r="C109" s="23"/>
      <c r="D109" s="24">
        <f>SUM(D108:D108)</f>
        <v>139.19999999999999</v>
      </c>
      <c r="E109" s="23"/>
      <c r="F109" s="25"/>
      <c r="G109" s="26"/>
    </row>
    <row r="110" spans="1:7" x14ac:dyDescent="0.25">
      <c r="A110" s="9" t="s">
        <v>143</v>
      </c>
      <c r="B110" s="14" t="s">
        <v>142</v>
      </c>
      <c r="C110" s="10" t="s">
        <v>12</v>
      </c>
      <c r="D110" s="18">
        <v>73.599999999999994</v>
      </c>
      <c r="E110" s="10">
        <v>3231</v>
      </c>
      <c r="F110" s="9" t="s">
        <v>13</v>
      </c>
      <c r="G110" s="27" t="s">
        <v>14</v>
      </c>
    </row>
    <row r="111" spans="1:7" ht="27" customHeight="1" thickBot="1" x14ac:dyDescent="0.3">
      <c r="A111" s="21" t="s">
        <v>15</v>
      </c>
      <c r="B111" s="22"/>
      <c r="C111" s="23"/>
      <c r="D111" s="24">
        <f>SUM(D110:D110)</f>
        <v>73.599999999999994</v>
      </c>
      <c r="E111" s="23"/>
      <c r="F111" s="25"/>
      <c r="G111" s="26"/>
    </row>
    <row r="112" spans="1:7" x14ac:dyDescent="0.25">
      <c r="A112" s="9" t="s">
        <v>144</v>
      </c>
      <c r="B112" s="14" t="s">
        <v>142</v>
      </c>
      <c r="C112" s="10" t="s">
        <v>12</v>
      </c>
      <c r="D112" s="18">
        <v>33.659999999999997</v>
      </c>
      <c r="E112" s="10">
        <v>3231</v>
      </c>
      <c r="F112" s="9" t="s">
        <v>13</v>
      </c>
      <c r="G112" s="27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SUM(D112:D112)</f>
        <v>33.659999999999997</v>
      </c>
      <c r="E113" s="23"/>
      <c r="F113" s="25"/>
      <c r="G113" s="26"/>
    </row>
    <row r="114" spans="1:7" x14ac:dyDescent="0.25">
      <c r="A114" s="9" t="s">
        <v>145</v>
      </c>
      <c r="B114" s="14" t="s">
        <v>142</v>
      </c>
      <c r="C114" s="10" t="s">
        <v>12</v>
      </c>
      <c r="D114" s="18">
        <v>30.4</v>
      </c>
      <c r="E114" s="10">
        <v>3231</v>
      </c>
      <c r="F114" s="9" t="s">
        <v>13</v>
      </c>
      <c r="G114" s="27" t="s">
        <v>14</v>
      </c>
    </row>
    <row r="115" spans="1:7" ht="27" customHeight="1" thickBot="1" x14ac:dyDescent="0.3">
      <c r="A115" s="21" t="s">
        <v>15</v>
      </c>
      <c r="B115" s="22"/>
      <c r="C115" s="23"/>
      <c r="D115" s="24">
        <f>SUM(D114:D114)</f>
        <v>30.4</v>
      </c>
      <c r="E115" s="23"/>
      <c r="F115" s="25"/>
      <c r="G115" s="26"/>
    </row>
    <row r="116" spans="1:7" x14ac:dyDescent="0.25">
      <c r="A116" s="9" t="s">
        <v>146</v>
      </c>
      <c r="B116" s="14" t="s">
        <v>142</v>
      </c>
      <c r="C116" s="10" t="s">
        <v>147</v>
      </c>
      <c r="D116" s="18">
        <v>22.77</v>
      </c>
      <c r="E116" s="10">
        <v>3221</v>
      </c>
      <c r="F116" s="9" t="s">
        <v>19</v>
      </c>
      <c r="G116" s="27" t="s">
        <v>14</v>
      </c>
    </row>
    <row r="117" spans="1:7" ht="27" customHeight="1" thickBot="1" x14ac:dyDescent="0.3">
      <c r="A117" s="21" t="s">
        <v>15</v>
      </c>
      <c r="B117" s="22"/>
      <c r="C117" s="23"/>
      <c r="D117" s="24">
        <f>SUM(D116:D116)</f>
        <v>22.77</v>
      </c>
      <c r="E117" s="23"/>
      <c r="F117" s="25"/>
      <c r="G117" s="26"/>
    </row>
    <row r="118" spans="1:7" x14ac:dyDescent="0.25">
      <c r="A118" s="9"/>
      <c r="B118" s="14"/>
      <c r="C118" s="10"/>
      <c r="D118" s="18">
        <f>114157.26+480.35+413.46+630.94</f>
        <v>115682.01000000001</v>
      </c>
      <c r="E118" s="10">
        <v>3111</v>
      </c>
      <c r="F118" s="9" t="s">
        <v>148</v>
      </c>
      <c r="G118" s="27" t="s">
        <v>14</v>
      </c>
    </row>
    <row r="119" spans="1:7" x14ac:dyDescent="0.25">
      <c r="A119" s="9"/>
      <c r="B119" s="14"/>
      <c r="C119" s="10"/>
      <c r="D119" s="18">
        <v>19341.439999999999</v>
      </c>
      <c r="E119" s="10">
        <v>3121</v>
      </c>
      <c r="F119" s="9" t="s">
        <v>149</v>
      </c>
      <c r="G119" s="28" t="s">
        <v>14</v>
      </c>
    </row>
    <row r="120" spans="1:7" x14ac:dyDescent="0.25">
      <c r="A120" s="9"/>
      <c r="B120" s="14"/>
      <c r="C120" s="10"/>
      <c r="D120" s="18">
        <f>19008.28+79.26</f>
        <v>19087.539999999997</v>
      </c>
      <c r="E120" s="10">
        <v>3132</v>
      </c>
      <c r="F120" s="9" t="s">
        <v>154</v>
      </c>
      <c r="G120" s="28"/>
    </row>
    <row r="121" spans="1:7" x14ac:dyDescent="0.25">
      <c r="A121" s="9"/>
      <c r="B121" s="14"/>
      <c r="C121" s="10"/>
      <c r="D121" s="18">
        <v>60</v>
      </c>
      <c r="E121" s="10">
        <v>3211</v>
      </c>
      <c r="F121" s="9" t="s">
        <v>150</v>
      </c>
      <c r="G121" s="28" t="s">
        <v>14</v>
      </c>
    </row>
    <row r="122" spans="1:7" x14ac:dyDescent="0.25">
      <c r="A122" s="9"/>
      <c r="B122" s="14"/>
      <c r="C122" s="10"/>
      <c r="D122" s="18">
        <f>796.17+807.1</f>
        <v>1603.27</v>
      </c>
      <c r="E122" s="10">
        <v>3212</v>
      </c>
      <c r="F122" s="9" t="s">
        <v>151</v>
      </c>
      <c r="G122" s="28" t="s">
        <v>14</v>
      </c>
    </row>
    <row r="123" spans="1:7" x14ac:dyDescent="0.25">
      <c r="A123" s="9"/>
      <c r="B123" s="14"/>
      <c r="C123" s="10"/>
      <c r="D123" s="18">
        <v>1163.6199999999999</v>
      </c>
      <c r="E123" s="10">
        <v>3237</v>
      </c>
      <c r="F123" s="9" t="s">
        <v>136</v>
      </c>
      <c r="G123" s="28" t="s">
        <v>14</v>
      </c>
    </row>
    <row r="124" spans="1:7" x14ac:dyDescent="0.25">
      <c r="A124" s="9"/>
      <c r="B124" s="14"/>
      <c r="C124" s="10"/>
      <c r="D124" s="18">
        <v>832.44</v>
      </c>
      <c r="E124" s="10">
        <v>3291</v>
      </c>
      <c r="F124" s="9" t="s">
        <v>152</v>
      </c>
      <c r="G124" s="28" t="s">
        <v>14</v>
      </c>
    </row>
    <row r="125" spans="1:7" ht="21" customHeight="1" thickBot="1" x14ac:dyDescent="0.3">
      <c r="A125" s="21" t="s">
        <v>15</v>
      </c>
      <c r="B125" s="22"/>
      <c r="C125" s="23"/>
      <c r="D125" s="24">
        <f>SUM(D118:D124)</f>
        <v>157770.32</v>
      </c>
      <c r="E125" s="23"/>
      <c r="F125" s="25"/>
      <c r="G125" s="26"/>
    </row>
    <row r="126" spans="1:7" ht="15.75" thickBot="1" x14ac:dyDescent="0.3">
      <c r="A126" s="29" t="s">
        <v>153</v>
      </c>
      <c r="B126" s="30"/>
      <c r="C126" s="31"/>
      <c r="D126" s="32">
        <f>SUM(D8,D10,D12,D14,D16,D18,D20,D22,D24,D26,D28,D30,D32,D34,D36,D38,D40,D42,D44,D46,D48,D50,D52,D54,D56,D58,D60,D62,D64,D66,D68,D70,D72,D74,D76,D78,D80,D82,D84,D86,D89,D91,D93,D95,D97,D99,D101,D103,D105,D107,D109,D111,D113,D115,D117,D125)</f>
        <v>187956.98</v>
      </c>
      <c r="E126" s="31"/>
      <c r="F126" s="33"/>
      <c r="G126" s="34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2026-08-26T13:01:12Z</dcterms:modified>
</cp:coreProperties>
</file>